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J233" i="1"/>
  <c r="I233" i="1"/>
  <c r="H233" i="1"/>
  <c r="I214" i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176" i="1" l="1"/>
  <c r="J176" i="1"/>
  <c r="G157" i="1"/>
  <c r="L157" i="1"/>
  <c r="H157" i="1"/>
  <c r="J157" i="1"/>
  <c r="I157" i="1"/>
  <c r="F157" i="1"/>
  <c r="F138" i="1"/>
  <c r="G138" i="1"/>
  <c r="L62" i="1"/>
  <c r="J62" i="1"/>
  <c r="I62" i="1"/>
  <c r="G43" i="1"/>
  <c r="F43" i="1"/>
  <c r="L43" i="1"/>
  <c r="J43" i="1"/>
  <c r="I43" i="1"/>
  <c r="H43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L234" i="1"/>
  <c r="H234" i="1"/>
  <c r="J234" i="1"/>
  <c r="F234" i="1"/>
  <c r="I234" i="1"/>
</calcChain>
</file>

<file path=xl/sharedStrings.xml><?xml version="1.0" encoding="utf-8"?>
<sst xmlns="http://schemas.openxmlformats.org/spreadsheetml/2006/main" count="395" uniqueCount="102">
  <si>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</si>
  <si>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</si>
  <si>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</si>
  <si>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</si>
  <si>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</si>
  <si>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</si>
  <si>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</si>
  <si>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</si>
  <si>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</si>
  <si>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</si>
  <si>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</si>
  <si>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</si>
  <si>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</si>
  <si>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</si>
  <si>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</si>
  <si>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</si>
  <si>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</si>
  <si>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</si>
  <si>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</si>
  <si>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</si>
  <si>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</si>
  <si>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</si>
  <si>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</si>
  <si>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</si>
  <si>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</si>
  <si>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</si>
  <si>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</si>
  <si>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</si>
  <si>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</si>
  <si>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</si>
  <si>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</si>
  <si>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</si>
  <si>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</si>
  <si>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</si>
  <si>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</si>
  <si>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</si>
  <si>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</si>
  <si>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</si>
  <si>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</si>
  <si>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</si>
  <si>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Коков В.В.</t>
  </si>
  <si>
    <t>Каша рисовая (или манная)</t>
  </si>
  <si>
    <t>Батон с маслом и сыром</t>
  </si>
  <si>
    <t>Чай с сахаром</t>
  </si>
  <si>
    <t>Яблоко</t>
  </si>
  <si>
    <t>ГП</t>
  </si>
  <si>
    <t>Зеленый горошек</t>
  </si>
  <si>
    <t>Рассольник с мясом(тушенкой),со сметаной</t>
  </si>
  <si>
    <t>Рыба,тушеная с овощами</t>
  </si>
  <si>
    <t>Картофельное пюре</t>
  </si>
  <si>
    <t>Компот из сухофруктов</t>
  </si>
  <si>
    <t>Хлеб пшеничный</t>
  </si>
  <si>
    <t>Хлеб ржаной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</si>
  <si>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</si>
  <si>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</si>
  <si>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</si>
  <si>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</si>
  <si>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</si>
  <si>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</si>
  <si>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</si>
  <si>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</si>
  <si>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</si>
  <si>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</si>
  <si>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</si>
  <si>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</si>
  <si>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</si>
  <si>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</si>
  <si>
    <t>Соус красный основной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</si>
  <si>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</si>
  <si>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</si>
  <si>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</si>
  <si>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</si>
  <si>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</si>
  <si>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</si>
  <si>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</si>
  <si>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</si>
  <si>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</si>
  <si>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</si>
  <si>
    <t>Макароны с сыром</t>
  </si>
  <si>
    <t>Батон с маслом</t>
  </si>
  <si>
    <t>Кофейный напиток с молоком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</si>
  <si>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</si>
  <si>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</si>
  <si>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</si>
  <si>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</si>
  <si>
    <t>Каша пшенная молочная</t>
  </si>
  <si>
    <t>Фасоль отварная</t>
  </si>
  <si>
    <t>Борщ с мясом(тушенкой) и со сметаной</t>
  </si>
  <si>
    <t>Блинчики с джемом или повидлом</t>
  </si>
  <si>
    <t>Чай с молоком</t>
  </si>
  <si>
    <t>Капуста тушеная с куриным фаршем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</si>
  <si>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</si>
  <si>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</si>
  <si>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</si>
  <si>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</si>
  <si>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</si>
  <si>
    <t>Кукуруза отварная</t>
  </si>
  <si>
    <t>Борщ с мясом (тушенкой) и со сметаной</t>
  </si>
  <si>
    <t>Котлеты,биточки,шницели</t>
  </si>
  <si>
    <t>Вафли или печенье или пряник</t>
  </si>
  <si>
    <t>Каша гречневая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</si>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</sst>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20" activePane="bottomRight" state="frozen"/>
      <selection pane="topRight" activeCell="E1" sqref="E1"/>
      <selection pane="bottomLeft" activeCell="A6" sqref="A6"/>
      <selection pane="bottomRight" activeCell="B238" sqref="B2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160</v>
      </c>
      <c r="G6" s="40">
        <v>5.0199999999999996</v>
      </c>
      <c r="H6" s="40">
        <v>8.6999999999999993</v>
      </c>
      <c r="I6" s="40">
        <v>27.06</v>
      </c>
      <c r="J6" s="40">
        <v>206.4</v>
      </c>
      <c r="K6" s="41">
        <v>28.39</v>
      </c>
      <c r="L6" s="40">
        <v>22.42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14.97</v>
      </c>
      <c r="J8" s="43">
        <v>57</v>
      </c>
      <c r="K8" s="44">
        <v>29</v>
      </c>
      <c r="L8" s="43">
        <v>1.5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51</v>
      </c>
      <c r="G9" s="43">
        <v>5.47</v>
      </c>
      <c r="H9" s="43">
        <v>6.68</v>
      </c>
      <c r="I9" s="43">
        <v>17.27</v>
      </c>
      <c r="J9" s="43">
        <v>152</v>
      </c>
      <c r="K9" s="44">
        <v>2</v>
      </c>
      <c r="L9" s="43">
        <v>10.5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 t="s">
        <v>45</v>
      </c>
      <c r="L10" s="43">
        <v>24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561</v>
      </c>
      <c r="G13" s="19">
        <f t="shared" ref="G13:J13" si="0">SUM(G6:G12)</f>
        <v>11.089999999999998</v>
      </c>
      <c r="H13" s="19">
        <f t="shared" si="0"/>
        <v>15.979999999999999</v>
      </c>
      <c r="I13" s="19">
        <f t="shared" si="0"/>
        <v>74</v>
      </c>
      <c r="J13" s="19">
        <f t="shared" si="0"/>
        <v>485.9</v>
      </c>
      <c r="K13" s="25"/>
      <c r="L13" s="19">
        <f t="shared" ref="L13" si="1">SUM(L6:L12)</f>
        <v>58.42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1.86</v>
      </c>
      <c r="H14" s="43">
        <v>0.12</v>
      </c>
      <c r="I14" s="43">
        <v>0</v>
      </c>
      <c r="J14" s="43">
        <v>24</v>
      </c>
      <c r="K14" s="44">
        <v>4</v>
      </c>
      <c r="L14" s="43">
        <v>7.8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4.03</v>
      </c>
      <c r="H15" s="43">
        <v>5.22</v>
      </c>
      <c r="I15" s="43">
        <v>15.95</v>
      </c>
      <c r="J15" s="43">
        <v>126.86</v>
      </c>
      <c r="K15" s="44">
        <v>5</v>
      </c>
      <c r="L15" s="43">
        <v>15.5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19.45</v>
      </c>
      <c r="H16" s="43">
        <v>9.94</v>
      </c>
      <c r="I16" s="43">
        <v>88.26</v>
      </c>
      <c r="J16" s="43">
        <v>211</v>
      </c>
      <c r="K16" s="44">
        <v>6</v>
      </c>
      <c r="L16" s="43">
        <v>40.6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3.13</v>
      </c>
      <c r="H17" s="43">
        <v>4.6500000000000004</v>
      </c>
      <c r="I17" s="43">
        <v>14.52</v>
      </c>
      <c r="J17" s="43">
        <v>137.5</v>
      </c>
      <c r="K17" s="44">
        <v>7</v>
      </c>
      <c r="L17" s="43">
        <v>10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0.51</v>
      </c>
      <c r="H18" s="43">
        <v>0</v>
      </c>
      <c r="I18" s="43">
        <v>25.23</v>
      </c>
      <c r="J18" s="43">
        <v>106</v>
      </c>
      <c r="K18" s="44">
        <v>18</v>
      </c>
      <c r="L18" s="43">
        <v>5.16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2.4</v>
      </c>
      <c r="H19" s="43">
        <v>0.45</v>
      </c>
      <c r="I19" s="43">
        <v>12.03</v>
      </c>
      <c r="J19" s="43">
        <v>62.4</v>
      </c>
      <c r="K19" s="44" t="s">
        <v>45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1.47</v>
      </c>
      <c r="H20" s="43">
        <v>0.3</v>
      </c>
      <c r="I20" s="43">
        <v>13.44</v>
      </c>
      <c r="J20" s="43">
        <v>60</v>
      </c>
      <c r="K20" s="44" t="s">
        <v>45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32.85</v>
      </c>
      <c r="H23" s="19">
        <f t="shared" si="2"/>
        <v>20.68</v>
      </c>
      <c r="I23" s="19">
        <f t="shared" si="2"/>
        <v>169.43</v>
      </c>
      <c r="J23" s="19">
        <f t="shared" si="2"/>
        <v>727.76</v>
      </c>
      <c r="K23" s="25"/>
      <c r="L23" s="19">
        <f t="shared" ref="L23" si="3">SUM(L14:L22)</f>
        <v>83.06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1381</v>
      </c>
      <c r="G24" s="32">
        <f t="shared" ref="G24:J24" si="4">G13+G23</f>
        <v>43.94</v>
      </c>
      <c r="H24" s="32">
        <f t="shared" si="4"/>
        <v>36.659999999999997</v>
      </c>
      <c r="I24" s="32">
        <f t="shared" si="4"/>
        <v>243.43</v>
      </c>
      <c r="J24" s="32">
        <f t="shared" si="4"/>
        <v>1213.6599999999999</v>
      </c>
      <c r="K24" s="32"/>
      <c r="L24" s="32">
        <f t="shared" ref="L24" si="5">L13+L23</f>
        <v>141.48000000000002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155</v>
      </c>
      <c r="G25" s="40">
        <v>6.52</v>
      </c>
      <c r="H25" s="40">
        <v>7.39</v>
      </c>
      <c r="I25" s="40">
        <v>38.6</v>
      </c>
      <c r="J25" s="40">
        <v>257</v>
      </c>
      <c r="K25" s="41">
        <v>35</v>
      </c>
      <c r="L25" s="40">
        <v>24.5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5.56</v>
      </c>
      <c r="H27" s="43">
        <v>5.55</v>
      </c>
      <c r="I27" s="43">
        <v>22.53</v>
      </c>
      <c r="J27" s="43">
        <v>164</v>
      </c>
      <c r="K27" s="44">
        <v>40</v>
      </c>
      <c r="L27" s="43">
        <v>14.2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45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12.679999999999998</v>
      </c>
      <c r="H32" s="19">
        <f t="shared" ref="H32" si="7">SUM(H25:H31)</f>
        <v>13.54</v>
      </c>
      <c r="I32" s="19">
        <f t="shared" ref="I32" si="8">SUM(I25:I31)</f>
        <v>75.83</v>
      </c>
      <c r="J32" s="19">
        <f t="shared" ref="J32:L32" si="9">SUM(J25:J31)</f>
        <v>491.5</v>
      </c>
      <c r="K32" s="25"/>
      <c r="L32" s="19">
        <f t="shared" si="9"/>
        <v>63.7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0.72</v>
      </c>
      <c r="H33" s="43">
        <v>2.82</v>
      </c>
      <c r="I33" s="43">
        <v>4.62</v>
      </c>
      <c r="J33" s="43">
        <v>46.8</v>
      </c>
      <c r="K33" s="44">
        <v>22</v>
      </c>
      <c r="L33" s="43">
        <v>16.8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3.45</v>
      </c>
      <c r="H34" s="43">
        <v>5.0199999999999996</v>
      </c>
      <c r="I34" s="43">
        <v>8.8000000000000007</v>
      </c>
      <c r="J34" s="43">
        <v>94.29</v>
      </c>
      <c r="K34" s="44">
        <v>14</v>
      </c>
      <c r="L34" s="43">
        <v>15.5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11</v>
      </c>
      <c r="H35" s="43">
        <v>15.37</v>
      </c>
      <c r="I35" s="43">
        <v>14.8</v>
      </c>
      <c r="J35" s="43">
        <v>241.53</v>
      </c>
      <c r="K35" s="44">
        <v>15</v>
      </c>
      <c r="L35" s="43">
        <v>37.799999999999997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4.99</v>
      </c>
      <c r="H36" s="43">
        <v>6.14</v>
      </c>
      <c r="I36" s="43">
        <v>27.73</v>
      </c>
      <c r="J36" s="43">
        <v>178</v>
      </c>
      <c r="K36" s="44">
        <v>17</v>
      </c>
      <c r="L36" s="43">
        <v>9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1</v>
      </c>
      <c r="H37" s="43">
        <v>0.2</v>
      </c>
      <c r="I37" s="43">
        <v>20.2</v>
      </c>
      <c r="J37" s="43">
        <v>75</v>
      </c>
      <c r="K37" s="44">
        <v>8</v>
      </c>
      <c r="L37" s="43">
        <v>24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20</v>
      </c>
      <c r="G38" s="43">
        <v>1.6</v>
      </c>
      <c r="H38" s="43">
        <v>0.3</v>
      </c>
      <c r="I38" s="43">
        <v>8.02</v>
      </c>
      <c r="J38" s="43">
        <v>41.6</v>
      </c>
      <c r="K38" s="44" t="s">
        <v>45</v>
      </c>
      <c r="L38" s="43">
        <v>1.5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0.98</v>
      </c>
      <c r="H39" s="43">
        <v>0.2</v>
      </c>
      <c r="I39" s="43">
        <v>8.9600000000000009</v>
      </c>
      <c r="J39" s="43">
        <v>40</v>
      </c>
      <c r="K39" s="44" t="s">
        <v>45</v>
      </c>
      <c r="L39" s="43">
        <v>1.8</v>
      </c>
    </row>
    <row r="40" spans="1:12" ht="15" x14ac:dyDescent="0.25">
      <c r="A40" s="14"/>
      <c r="B40" s="15"/>
      <c r="C40" s="11"/>
      <c r="D40" s="6"/>
      <c r="E40" s="42" t="s">
        <v>67</v>
      </c>
      <c r="F40" s="43">
        <v>30</v>
      </c>
      <c r="G40" s="43">
        <v>0.42</v>
      </c>
      <c r="H40" s="43">
        <v>1.31</v>
      </c>
      <c r="I40" s="43">
        <v>1.89</v>
      </c>
      <c r="J40" s="43">
        <v>19.8</v>
      </c>
      <c r="K40" s="44">
        <v>16</v>
      </c>
      <c r="L40" s="43">
        <v>0.6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24.160000000000004</v>
      </c>
      <c r="H42" s="19">
        <f t="shared" ref="H42" si="11">SUM(H33:H41)</f>
        <v>31.36</v>
      </c>
      <c r="I42" s="19">
        <f t="shared" ref="I42" si="12">SUM(I33:I41)</f>
        <v>95.02</v>
      </c>
      <c r="J42" s="19">
        <f t="shared" ref="J42:L42" si="13">SUM(J33:J41)</f>
        <v>737.02</v>
      </c>
      <c r="K42" s="25"/>
      <c r="L42" s="19">
        <f t="shared" si="13"/>
        <v>106.99999999999999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1335</v>
      </c>
      <c r="G43" s="32">
        <f t="shared" ref="G43" si="14">G32+G42</f>
        <v>36.840000000000003</v>
      </c>
      <c r="H43" s="32">
        <f t="shared" ref="H43" si="15">H32+H42</f>
        <v>44.9</v>
      </c>
      <c r="I43" s="32">
        <f t="shared" ref="I43" si="16">I32+I42</f>
        <v>170.85</v>
      </c>
      <c r="J43" s="32">
        <f t="shared" ref="J43:L43" si="17">J32+J42</f>
        <v>1228.52</v>
      </c>
      <c r="K43" s="32"/>
      <c r="L43" s="32">
        <f t="shared" si="17"/>
        <v>170.7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100</v>
      </c>
      <c r="G44" s="40">
        <v>19.45</v>
      </c>
      <c r="H44" s="40">
        <v>9.94</v>
      </c>
      <c r="I44" s="40">
        <v>88.26</v>
      </c>
      <c r="J44" s="40">
        <v>211</v>
      </c>
      <c r="K44" s="41">
        <v>6</v>
      </c>
      <c r="L44" s="40">
        <v>40.6</v>
      </c>
    </row>
    <row r="45" spans="1:12" ht="15" x14ac:dyDescent="0.25">
      <c r="A45" s="23"/>
      <c r="B45" s="15"/>
      <c r="C45" s="11"/>
      <c r="D45" s="6"/>
      <c r="E45" s="42" t="s">
        <v>61</v>
      </c>
      <c r="F45" s="43">
        <v>180</v>
      </c>
      <c r="G45" s="43">
        <v>3.52</v>
      </c>
      <c r="H45" s="43">
        <v>6.41</v>
      </c>
      <c r="I45" s="43">
        <v>27.43</v>
      </c>
      <c r="J45" s="43">
        <v>182</v>
      </c>
      <c r="K45" s="44">
        <v>10</v>
      </c>
      <c r="L45" s="43">
        <v>12.2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0.06</v>
      </c>
      <c r="H46" s="43">
        <v>0.01</v>
      </c>
      <c r="I46" s="43">
        <v>15.18</v>
      </c>
      <c r="J46" s="43">
        <v>59</v>
      </c>
      <c r="K46" s="44">
        <v>21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2.4</v>
      </c>
      <c r="H47" s="43">
        <v>0.45</v>
      </c>
      <c r="I47" s="43">
        <v>12.03</v>
      </c>
      <c r="J47" s="43">
        <v>62.4</v>
      </c>
      <c r="K47" s="44" t="s">
        <v>45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25.429999999999996</v>
      </c>
      <c r="H51" s="19">
        <f t="shared" ref="H51" si="19">SUM(H44:H50)</f>
        <v>16.810000000000002</v>
      </c>
      <c r="I51" s="19">
        <f t="shared" ref="I51" si="20">SUM(I44:I50)</f>
        <v>142.9</v>
      </c>
      <c r="J51" s="19">
        <f t="shared" ref="J51:L51" si="21">SUM(J44:J50)</f>
        <v>514.4</v>
      </c>
      <c r="K51" s="25"/>
      <c r="L51" s="19">
        <f t="shared" si="21"/>
        <v>57.599999999999994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80</v>
      </c>
      <c r="G52" s="43">
        <v>0.64</v>
      </c>
      <c r="H52" s="43">
        <v>0.08</v>
      </c>
      <c r="I52" s="43">
        <v>1.28</v>
      </c>
      <c r="J52" s="43">
        <v>10.4</v>
      </c>
      <c r="K52" s="44">
        <v>13</v>
      </c>
      <c r="L52" s="43">
        <v>13.1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7.52</v>
      </c>
      <c r="H53" s="43">
        <v>3.77</v>
      </c>
      <c r="I53" s="43">
        <v>36.049999999999997</v>
      </c>
      <c r="J53" s="43">
        <v>135</v>
      </c>
      <c r="K53" s="44">
        <v>23</v>
      </c>
      <c r="L53" s="43">
        <v>33.5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9</v>
      </c>
      <c r="H54" s="43">
        <v>12.86</v>
      </c>
      <c r="I54" s="43">
        <v>15.53</v>
      </c>
      <c r="J54" s="43">
        <v>213.86</v>
      </c>
      <c r="K54" s="44">
        <v>24</v>
      </c>
      <c r="L54" s="43">
        <v>39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7.43</v>
      </c>
      <c r="H55" s="43">
        <v>6.11</v>
      </c>
      <c r="I55" s="43">
        <v>36.549999999999997</v>
      </c>
      <c r="J55" s="43">
        <v>233.33</v>
      </c>
      <c r="K55" s="44">
        <v>25</v>
      </c>
      <c r="L55" s="43">
        <v>7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</v>
      </c>
      <c r="H56" s="43">
        <v>0.2</v>
      </c>
      <c r="I56" s="43">
        <v>20.2</v>
      </c>
      <c r="J56" s="43">
        <v>75</v>
      </c>
      <c r="K56" s="44">
        <v>8</v>
      </c>
      <c r="L56" s="43">
        <v>24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20</v>
      </c>
      <c r="G57" s="43">
        <v>1.6</v>
      </c>
      <c r="H57" s="43">
        <v>0.3</v>
      </c>
      <c r="I57" s="43">
        <v>8.02</v>
      </c>
      <c r="J57" s="43">
        <v>41.6</v>
      </c>
      <c r="K57" s="44" t="s">
        <v>45</v>
      </c>
      <c r="L57" s="43">
        <v>1.5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20</v>
      </c>
      <c r="G58" s="43">
        <v>0.98</v>
      </c>
      <c r="H58" s="43">
        <v>0.2</v>
      </c>
      <c r="I58" s="43">
        <v>8.9600000000000009</v>
      </c>
      <c r="J58" s="43">
        <v>40</v>
      </c>
      <c r="K58" s="44" t="s">
        <v>45</v>
      </c>
      <c r="L58" s="43">
        <v>1.8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28.17</v>
      </c>
      <c r="H61" s="19">
        <f t="shared" ref="H61" si="23">SUM(H52:H60)</f>
        <v>23.52</v>
      </c>
      <c r="I61" s="19">
        <f t="shared" ref="I61" si="24">SUM(I52:I60)</f>
        <v>126.59</v>
      </c>
      <c r="J61" s="19">
        <f t="shared" ref="J61:L61" si="25">SUM(J52:J60)</f>
        <v>749.19</v>
      </c>
      <c r="K61" s="25"/>
      <c r="L61" s="19">
        <f t="shared" si="25"/>
        <v>119.89999999999999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 t="shared" ref="G62" si="26">G51+G61</f>
        <v>53.599999999999994</v>
      </c>
      <c r="H62" s="32">
        <f t="shared" ref="H62" si="27">H51+H61</f>
        <v>40.33</v>
      </c>
      <c r="I62" s="32">
        <f t="shared" ref="I62" si="28">I51+I61</f>
        <v>269.49</v>
      </c>
      <c r="J62" s="32">
        <f t="shared" ref="J62:L62" si="29">J51+J61</f>
        <v>1263.5900000000001</v>
      </c>
      <c r="K62" s="32"/>
      <c r="L62" s="32">
        <f t="shared" si="29"/>
        <v>177.5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17.079999999999998</v>
      </c>
      <c r="H63" s="40">
        <v>19.27</v>
      </c>
      <c r="I63" s="40">
        <v>5.0599999999999996</v>
      </c>
      <c r="J63" s="40">
        <v>259</v>
      </c>
      <c r="K63" s="41">
        <v>20</v>
      </c>
      <c r="L63" s="40">
        <v>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14.97</v>
      </c>
      <c r="J65" s="43">
        <v>57</v>
      </c>
      <c r="K65" s="44">
        <v>29</v>
      </c>
      <c r="L65" s="43">
        <v>1.5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51</v>
      </c>
      <c r="G66" s="43">
        <v>5.47</v>
      </c>
      <c r="H66" s="43">
        <v>6.68</v>
      </c>
      <c r="I66" s="43">
        <v>17.27</v>
      </c>
      <c r="J66" s="43">
        <v>152</v>
      </c>
      <c r="K66" s="44">
        <v>2</v>
      </c>
      <c r="L66" s="43">
        <v>10.5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120</v>
      </c>
      <c r="G67" s="43">
        <v>0.48</v>
      </c>
      <c r="H67" s="43">
        <v>0.48</v>
      </c>
      <c r="I67" s="43">
        <v>11.76</v>
      </c>
      <c r="J67" s="43">
        <v>56.4</v>
      </c>
      <c r="K67" s="44" t="s">
        <v>45</v>
      </c>
      <c r="L67" s="43">
        <v>23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571</v>
      </c>
      <c r="G70" s="19">
        <f t="shared" ref="G70" si="30">SUM(G63:G69)</f>
        <v>23.029999999999998</v>
      </c>
      <c r="H70" s="19">
        <f t="shared" ref="H70" si="31">SUM(H63:H69)</f>
        <v>26.43</v>
      </c>
      <c r="I70" s="19">
        <f t="shared" ref="I70" si="32">SUM(I63:I69)</f>
        <v>49.059999999999995</v>
      </c>
      <c r="J70" s="19">
        <f t="shared" ref="J70:L70" si="33">SUM(J63:J69)</f>
        <v>524.4</v>
      </c>
      <c r="K70" s="25"/>
      <c r="L70" s="19">
        <f t="shared" si="33"/>
        <v>60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1.32</v>
      </c>
      <c r="H71" s="43">
        <v>0.24</v>
      </c>
      <c r="I71" s="43">
        <v>6.72</v>
      </c>
      <c r="J71" s="43">
        <v>34.799999999999997</v>
      </c>
      <c r="K71" s="44">
        <v>32</v>
      </c>
      <c r="L71" s="43">
        <v>10.83</v>
      </c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250</v>
      </c>
      <c r="G72" s="43">
        <v>6.15</v>
      </c>
      <c r="H72" s="43">
        <v>5.96</v>
      </c>
      <c r="I72" s="43">
        <v>14.09</v>
      </c>
      <c r="J72" s="43">
        <v>153</v>
      </c>
      <c r="K72" s="44" t="s">
        <v>71</v>
      </c>
      <c r="L72" s="43">
        <v>24.12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10.87</v>
      </c>
      <c r="H73" s="43">
        <v>11.34</v>
      </c>
      <c r="I73" s="43">
        <v>3.21</v>
      </c>
      <c r="J73" s="43">
        <v>160</v>
      </c>
      <c r="K73" s="44">
        <v>44</v>
      </c>
      <c r="L73" s="43">
        <v>48.5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3.6</v>
      </c>
      <c r="H74" s="43">
        <v>5.4</v>
      </c>
      <c r="I74" s="43">
        <v>30.04</v>
      </c>
      <c r="J74" s="43">
        <v>209</v>
      </c>
      <c r="K74" s="44">
        <v>26</v>
      </c>
      <c r="L74" s="43">
        <v>8.5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0.51</v>
      </c>
      <c r="H75" s="43">
        <v>0</v>
      </c>
      <c r="I75" s="43">
        <v>25.23</v>
      </c>
      <c r="J75" s="43">
        <v>106</v>
      </c>
      <c r="K75" s="44">
        <v>18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20</v>
      </c>
      <c r="G76" s="43">
        <v>1.6</v>
      </c>
      <c r="H76" s="43">
        <v>0.3</v>
      </c>
      <c r="I76" s="43">
        <v>8.02</v>
      </c>
      <c r="J76" s="43">
        <v>41.6</v>
      </c>
      <c r="K76" s="44" t="s">
        <v>45</v>
      </c>
      <c r="L76" s="43">
        <v>1.5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0.98</v>
      </c>
      <c r="H77" s="43">
        <v>0.2</v>
      </c>
      <c r="I77" s="43">
        <v>8.9600000000000009</v>
      </c>
      <c r="J77" s="43">
        <v>40</v>
      </c>
      <c r="K77" s="44" t="s">
        <v>45</v>
      </c>
      <c r="L77" s="43">
        <v>1.8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25.030000000000005</v>
      </c>
      <c r="H80" s="19">
        <f t="shared" ref="H80" si="35">SUM(H71:H79)</f>
        <v>23.439999999999998</v>
      </c>
      <c r="I80" s="19">
        <f t="shared" ref="I80" si="36">SUM(I71:I79)</f>
        <v>96.27000000000001</v>
      </c>
      <c r="J80" s="19">
        <f t="shared" ref="J80:L80" si="37">SUM(J71:J79)</f>
        <v>744.4</v>
      </c>
      <c r="K80" s="25"/>
      <c r="L80" s="19">
        <f t="shared" si="37"/>
        <v>100.25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1371</v>
      </c>
      <c r="G81" s="32">
        <f t="shared" ref="G81" si="38">G70+G80</f>
        <v>48.06</v>
      </c>
      <c r="H81" s="32">
        <f t="shared" ref="H81" si="39">H70+H80</f>
        <v>49.87</v>
      </c>
      <c r="I81" s="32">
        <f t="shared" ref="I81" si="40">I70+I80</f>
        <v>145.33000000000001</v>
      </c>
      <c r="J81" s="32">
        <f t="shared" ref="J81:L81" si="41">J70+J80</f>
        <v>1268.8</v>
      </c>
      <c r="K81" s="32"/>
      <c r="L81" s="32">
        <f t="shared" si="41"/>
        <v>160.25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4.99</v>
      </c>
      <c r="H82" s="40">
        <v>6.14</v>
      </c>
      <c r="I82" s="40">
        <v>27.73</v>
      </c>
      <c r="J82" s="40">
        <v>178</v>
      </c>
      <c r="K82" s="41">
        <v>17</v>
      </c>
      <c r="L82" s="40">
        <v>9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100</v>
      </c>
      <c r="G83" s="43">
        <v>11</v>
      </c>
      <c r="H83" s="43">
        <v>15.37</v>
      </c>
      <c r="I83" s="43">
        <v>14.8</v>
      </c>
      <c r="J83" s="43">
        <v>241.53</v>
      </c>
      <c r="K83" s="44">
        <v>15</v>
      </c>
      <c r="L83" s="43">
        <v>37.799999999999997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14.97</v>
      </c>
      <c r="J84" s="43">
        <v>57</v>
      </c>
      <c r="K84" s="44">
        <v>29</v>
      </c>
      <c r="L84" s="43">
        <v>1.5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20</v>
      </c>
      <c r="G85" s="43">
        <v>1.6</v>
      </c>
      <c r="H85" s="43">
        <v>0.3</v>
      </c>
      <c r="I85" s="43">
        <v>8.02</v>
      </c>
      <c r="J85" s="43">
        <v>41.6</v>
      </c>
      <c r="K85" s="44" t="s">
        <v>45</v>
      </c>
      <c r="L85" s="43">
        <v>1.5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30</v>
      </c>
      <c r="G87" s="43">
        <v>0.42</v>
      </c>
      <c r="H87" s="43">
        <v>1.31</v>
      </c>
      <c r="I87" s="43">
        <v>1.89</v>
      </c>
      <c r="J87" s="43">
        <v>19.8</v>
      </c>
      <c r="K87" s="44">
        <v>16</v>
      </c>
      <c r="L87" s="43">
        <v>0.6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18.010000000000002</v>
      </c>
      <c r="H89" s="19">
        <f t="shared" ref="H89" si="43">SUM(H82:H88)</f>
        <v>23.119999999999997</v>
      </c>
      <c r="I89" s="19">
        <f t="shared" ref="I89" si="44">SUM(I82:I88)</f>
        <v>67.41</v>
      </c>
      <c r="J89" s="19">
        <f t="shared" ref="J89:L89" si="45">SUM(J82:J88)</f>
        <v>537.92999999999995</v>
      </c>
      <c r="K89" s="25"/>
      <c r="L89" s="19">
        <f t="shared" si="45"/>
        <v>50.4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4.95</v>
      </c>
      <c r="H90" s="43">
        <v>10.17</v>
      </c>
      <c r="I90" s="43">
        <v>1.84</v>
      </c>
      <c r="J90" s="43">
        <v>118.83</v>
      </c>
      <c r="K90" s="44">
        <v>41</v>
      </c>
      <c r="L90" s="43">
        <v>15.45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3.61</v>
      </c>
      <c r="H91" s="43">
        <v>5.05</v>
      </c>
      <c r="I91" s="43">
        <v>8.5500000000000007</v>
      </c>
      <c r="J91" s="43">
        <v>94.09</v>
      </c>
      <c r="K91" s="44">
        <v>42</v>
      </c>
      <c r="L91" s="43">
        <v>15.5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9</v>
      </c>
      <c r="H92" s="43">
        <v>13.34</v>
      </c>
      <c r="I92" s="43">
        <v>11.45</v>
      </c>
      <c r="J92" s="43">
        <v>201.86</v>
      </c>
      <c r="K92" s="44">
        <v>11</v>
      </c>
      <c r="L92" s="43">
        <v>35.5</v>
      </c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3.13</v>
      </c>
      <c r="H93" s="43">
        <v>4.6500000000000004</v>
      </c>
      <c r="I93" s="43">
        <v>14.52</v>
      </c>
      <c r="J93" s="43">
        <v>137.5</v>
      </c>
      <c r="K93" s="44">
        <v>7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1</v>
      </c>
      <c r="H94" s="43">
        <v>0.2</v>
      </c>
      <c r="I94" s="43">
        <v>20.2</v>
      </c>
      <c r="J94" s="43">
        <v>75</v>
      </c>
      <c r="K94" s="44">
        <v>8</v>
      </c>
      <c r="L94" s="43">
        <v>24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20</v>
      </c>
      <c r="G95" s="43">
        <v>1.6</v>
      </c>
      <c r="H95" s="43">
        <v>0.3</v>
      </c>
      <c r="I95" s="43">
        <v>8.02</v>
      </c>
      <c r="J95" s="43">
        <v>41.6</v>
      </c>
      <c r="K95" s="44" t="s">
        <v>45</v>
      </c>
      <c r="L95" s="43">
        <v>1.5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20</v>
      </c>
      <c r="G96" s="43">
        <v>0.98</v>
      </c>
      <c r="H96" s="43">
        <v>0.2</v>
      </c>
      <c r="I96" s="43">
        <v>8.9600000000000009</v>
      </c>
      <c r="J96" s="43">
        <v>40</v>
      </c>
      <c r="K96" s="44" t="s">
        <v>45</v>
      </c>
      <c r="L96" s="43">
        <v>1.8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24.270000000000003</v>
      </c>
      <c r="H99" s="19">
        <f t="shared" ref="H99" si="47">SUM(H90:H98)</f>
        <v>33.910000000000004</v>
      </c>
      <c r="I99" s="19">
        <f t="shared" ref="I99" si="48">SUM(I90:I98)</f>
        <v>73.539999999999992</v>
      </c>
      <c r="J99" s="19">
        <f t="shared" ref="J99:L99" si="49">SUM(J90:J98)</f>
        <v>708.88</v>
      </c>
      <c r="K99" s="25"/>
      <c r="L99" s="19">
        <f t="shared" si="49"/>
        <v>103.75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1300</v>
      </c>
      <c r="G100" s="32">
        <f t="shared" ref="G100" si="50">G89+G99</f>
        <v>42.28</v>
      </c>
      <c r="H100" s="32">
        <f t="shared" ref="H100" si="51">H89+H99</f>
        <v>57.03</v>
      </c>
      <c r="I100" s="32">
        <f t="shared" ref="I100" si="52">I89+I99</f>
        <v>140.94999999999999</v>
      </c>
      <c r="J100" s="32">
        <f t="shared" ref="J100:L100" si="53">J89+J99</f>
        <v>1246.81</v>
      </c>
      <c r="K100" s="32"/>
      <c r="L100" s="32">
        <f t="shared" si="53"/>
        <v>154.15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10.220000000000001</v>
      </c>
      <c r="H101" s="40">
        <v>10.23</v>
      </c>
      <c r="I101" s="40">
        <v>27.41</v>
      </c>
      <c r="J101" s="40">
        <v>230.63</v>
      </c>
      <c r="K101" s="41">
        <v>37</v>
      </c>
      <c r="L101" s="40">
        <v>12.2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3.58</v>
      </c>
      <c r="H103" s="43">
        <v>2.68</v>
      </c>
      <c r="I103" s="43">
        <v>28.34</v>
      </c>
      <c r="J103" s="43">
        <v>151.80000000000001</v>
      </c>
      <c r="K103" s="44">
        <v>12</v>
      </c>
      <c r="L103" s="43">
        <v>12.2</v>
      </c>
    </row>
    <row r="104" spans="1:12" ht="15" x14ac:dyDescent="0.25">
      <c r="A104" s="23"/>
      <c r="B104" s="15"/>
      <c r="C104" s="11"/>
      <c r="D104" s="7" t="s">
        <v>23</v>
      </c>
      <c r="E104" s="42" t="s">
        <v>79</v>
      </c>
      <c r="F104" s="43">
        <v>39</v>
      </c>
      <c r="G104" s="43">
        <v>2.69</v>
      </c>
      <c r="H104" s="43">
        <v>3.14</v>
      </c>
      <c r="I104" s="43">
        <v>17.27</v>
      </c>
      <c r="J104" s="43">
        <v>108</v>
      </c>
      <c r="K104" s="44">
        <v>30</v>
      </c>
      <c r="L104" s="43">
        <v>5.7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>
        <v>24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589</v>
      </c>
      <c r="G108" s="19">
        <f t="shared" ref="G108:J108" si="54">SUM(G101:G107)</f>
        <v>17.090000000000003</v>
      </c>
      <c r="H108" s="19">
        <f t="shared" si="54"/>
        <v>16.650000000000002</v>
      </c>
      <c r="I108" s="19">
        <f t="shared" si="54"/>
        <v>87.72</v>
      </c>
      <c r="J108" s="19">
        <f t="shared" si="54"/>
        <v>560.93000000000006</v>
      </c>
      <c r="K108" s="25"/>
      <c r="L108" s="19">
        <f t="shared" ref="L108" si="55">SUM(L101:L107)</f>
        <v>54.099999999999994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1.86</v>
      </c>
      <c r="H109" s="43">
        <v>0.12</v>
      </c>
      <c r="I109" s="43">
        <v>0</v>
      </c>
      <c r="J109" s="43">
        <v>24</v>
      </c>
      <c r="K109" s="44">
        <v>4</v>
      </c>
      <c r="L109" s="43">
        <v>7.8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4.03</v>
      </c>
      <c r="H110" s="43">
        <v>5.22</v>
      </c>
      <c r="I110" s="43">
        <v>15.95</v>
      </c>
      <c r="J110" s="43">
        <v>126.86</v>
      </c>
      <c r="K110" s="44">
        <v>5</v>
      </c>
      <c r="L110" s="43">
        <v>15.5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9</v>
      </c>
      <c r="H111" s="43">
        <v>12.86</v>
      </c>
      <c r="I111" s="43">
        <v>15.53</v>
      </c>
      <c r="J111" s="43">
        <v>213.86</v>
      </c>
      <c r="K111" s="44">
        <v>24</v>
      </c>
      <c r="L111" s="43">
        <v>39</v>
      </c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8.1300000000000008</v>
      </c>
      <c r="H112" s="43">
        <v>10.31</v>
      </c>
      <c r="I112" s="43">
        <v>13</v>
      </c>
      <c r="J112" s="43">
        <v>185</v>
      </c>
      <c r="K112" s="44">
        <v>43</v>
      </c>
      <c r="L112" s="43">
        <v>12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0.51</v>
      </c>
      <c r="H113" s="43">
        <v>0</v>
      </c>
      <c r="I113" s="43">
        <v>25.23</v>
      </c>
      <c r="J113" s="43">
        <v>106</v>
      </c>
      <c r="K113" s="44">
        <v>18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20</v>
      </c>
      <c r="G114" s="43">
        <v>1.6</v>
      </c>
      <c r="H114" s="43">
        <v>0.3</v>
      </c>
      <c r="I114" s="43">
        <v>8.02</v>
      </c>
      <c r="J114" s="43">
        <v>41.6</v>
      </c>
      <c r="K114" s="44" t="s">
        <v>45</v>
      </c>
      <c r="L114" s="43">
        <v>1.5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20</v>
      </c>
      <c r="G115" s="43">
        <v>0.98</v>
      </c>
      <c r="H115" s="43">
        <v>0.2</v>
      </c>
      <c r="I115" s="43">
        <v>8.9600000000000009</v>
      </c>
      <c r="J115" s="43">
        <v>40</v>
      </c>
      <c r="K115" s="44" t="s">
        <v>45</v>
      </c>
      <c r="L115" s="43">
        <v>1.8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26.110000000000007</v>
      </c>
      <c r="H118" s="19">
        <f t="shared" si="56"/>
        <v>29.009999999999998</v>
      </c>
      <c r="I118" s="19">
        <f t="shared" si="56"/>
        <v>86.69</v>
      </c>
      <c r="J118" s="19">
        <f t="shared" si="56"/>
        <v>737.32</v>
      </c>
      <c r="K118" s="25"/>
      <c r="L118" s="19">
        <f t="shared" ref="L118" si="57">SUM(L109:L117)</f>
        <v>82.6</v>
      </c>
    </row>
    <row r="119" spans="1:12" ht="15.75" customHeight="1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1389</v>
      </c>
      <c r="G119" s="32">
        <f t="shared" ref="G119:J119" si="58">G108+G118</f>
        <v>43.20000000000001</v>
      </c>
      <c r="H119" s="32">
        <f t="shared" si="58"/>
        <v>45.66</v>
      </c>
      <c r="I119" s="32">
        <f t="shared" si="58"/>
        <v>174.41</v>
      </c>
      <c r="J119" s="32">
        <f t="shared" si="58"/>
        <v>1298.25</v>
      </c>
      <c r="K119" s="32"/>
      <c r="L119" s="32">
        <f t="shared" ref="L119" si="59">L108+L118</f>
        <v>136.69999999999999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170</v>
      </c>
      <c r="G120" s="40">
        <v>7.23</v>
      </c>
      <c r="H120" s="40">
        <v>9.15</v>
      </c>
      <c r="I120" s="40">
        <v>32.47</v>
      </c>
      <c r="J120" s="40">
        <v>240.55</v>
      </c>
      <c r="K120" s="41">
        <v>1</v>
      </c>
      <c r="L120" s="40">
        <v>22.32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14.97</v>
      </c>
      <c r="J122" s="43">
        <v>57</v>
      </c>
      <c r="K122" s="44">
        <v>29</v>
      </c>
      <c r="L122" s="43">
        <v>1.5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51</v>
      </c>
      <c r="G123" s="43">
        <v>5.47</v>
      </c>
      <c r="H123" s="43">
        <v>6.68</v>
      </c>
      <c r="I123" s="43">
        <v>17.27</v>
      </c>
      <c r="J123" s="43">
        <v>152</v>
      </c>
      <c r="K123" s="44">
        <v>2</v>
      </c>
      <c r="L123" s="43">
        <v>16.16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 t="s">
        <v>45</v>
      </c>
      <c r="L124" s="43">
        <v>24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571</v>
      </c>
      <c r="G127" s="19">
        <f t="shared" ref="G127:J127" si="60">SUM(G120:G126)</f>
        <v>13.299999999999999</v>
      </c>
      <c r="H127" s="19">
        <f t="shared" si="60"/>
        <v>16.43</v>
      </c>
      <c r="I127" s="19">
        <f t="shared" si="60"/>
        <v>79.41</v>
      </c>
      <c r="J127" s="19">
        <f t="shared" si="60"/>
        <v>520.04999999999995</v>
      </c>
      <c r="K127" s="25"/>
      <c r="L127" s="19">
        <f t="shared" ref="L127" si="61">SUM(L120:L126)</f>
        <v>63.980000000000004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2.4</v>
      </c>
      <c r="H128" s="43">
        <v>0.12</v>
      </c>
      <c r="I128" s="43">
        <v>4.5</v>
      </c>
      <c r="J128" s="43">
        <v>34.799999999999997</v>
      </c>
      <c r="K128" s="44">
        <v>45</v>
      </c>
      <c r="L128" s="43">
        <v>8.25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3.45</v>
      </c>
      <c r="H129" s="43">
        <v>5.0199999999999996</v>
      </c>
      <c r="I129" s="43">
        <v>8.8000000000000007</v>
      </c>
      <c r="J129" s="43">
        <v>94.29</v>
      </c>
      <c r="K129" s="44">
        <v>14</v>
      </c>
      <c r="L129" s="43">
        <v>15.5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100</v>
      </c>
      <c r="G130" s="43">
        <v>19.45</v>
      </c>
      <c r="H130" s="43">
        <v>9.94</v>
      </c>
      <c r="I130" s="43">
        <v>88.26</v>
      </c>
      <c r="J130" s="43">
        <v>211</v>
      </c>
      <c r="K130" s="44">
        <v>6</v>
      </c>
      <c r="L130" s="43">
        <v>40.6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3.6</v>
      </c>
      <c r="H131" s="43">
        <v>5.4</v>
      </c>
      <c r="I131" s="43">
        <v>30.04</v>
      </c>
      <c r="J131" s="43">
        <v>209</v>
      </c>
      <c r="K131" s="44">
        <v>26</v>
      </c>
      <c r="L131" s="43">
        <v>14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1</v>
      </c>
      <c r="H132" s="43">
        <v>0.2</v>
      </c>
      <c r="I132" s="43">
        <v>20.2</v>
      </c>
      <c r="J132" s="43">
        <v>75</v>
      </c>
      <c r="K132" s="44">
        <v>8</v>
      </c>
      <c r="L132" s="43">
        <v>24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20</v>
      </c>
      <c r="G133" s="43">
        <v>1.6</v>
      </c>
      <c r="H133" s="43">
        <v>0.3</v>
      </c>
      <c r="I133" s="43">
        <v>8.02</v>
      </c>
      <c r="J133" s="43">
        <v>41.6</v>
      </c>
      <c r="K133" s="44" t="s">
        <v>45</v>
      </c>
      <c r="L133" s="43">
        <v>1.5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0.98</v>
      </c>
      <c r="H134" s="43">
        <v>0.2</v>
      </c>
      <c r="I134" s="43">
        <v>8.9600000000000009</v>
      </c>
      <c r="J134" s="43">
        <v>40</v>
      </c>
      <c r="K134" s="44" t="s">
        <v>45</v>
      </c>
      <c r="L134" s="43">
        <v>1.8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2">SUM(G128:G136)</f>
        <v>32.479999999999997</v>
      </c>
      <c r="H137" s="19">
        <f t="shared" si="62"/>
        <v>21.179999999999996</v>
      </c>
      <c r="I137" s="19">
        <f t="shared" si="62"/>
        <v>168.78</v>
      </c>
      <c r="J137" s="19">
        <f t="shared" si="62"/>
        <v>705.69</v>
      </c>
      <c r="K137" s="25"/>
      <c r="L137" s="19">
        <f t="shared" ref="L137" si="63">SUM(L128:L136)</f>
        <v>105.64999999999999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1371</v>
      </c>
      <c r="G138" s="32">
        <f t="shared" ref="G138" si="64">G127+G137</f>
        <v>45.779999999999994</v>
      </c>
      <c r="H138" s="32">
        <f t="shared" ref="H138" si="65">H127+H137</f>
        <v>37.61</v>
      </c>
      <c r="I138" s="32">
        <f t="shared" ref="I138" si="66">I127+I137</f>
        <v>248.19</v>
      </c>
      <c r="J138" s="32">
        <f t="shared" ref="J138:L138" si="67">J127+J137</f>
        <v>1225.74</v>
      </c>
      <c r="K138" s="32"/>
      <c r="L138" s="32">
        <f t="shared" si="67"/>
        <v>169.63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165</v>
      </c>
      <c r="G139" s="40">
        <v>11.75</v>
      </c>
      <c r="H139" s="40">
        <v>10.24</v>
      </c>
      <c r="I139" s="40">
        <v>60.51</v>
      </c>
      <c r="J139" s="40">
        <v>379.27</v>
      </c>
      <c r="K139" s="41">
        <v>36</v>
      </c>
      <c r="L139" s="40">
        <v>40.5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89</v>
      </c>
      <c r="F141" s="43">
        <v>200</v>
      </c>
      <c r="G141" s="43">
        <v>2.3199999999999998</v>
      </c>
      <c r="H141" s="43">
        <v>2.56</v>
      </c>
      <c r="I141" s="43">
        <v>16.73</v>
      </c>
      <c r="J141" s="43">
        <v>100</v>
      </c>
      <c r="K141" s="44">
        <v>3</v>
      </c>
      <c r="L141" s="43">
        <v>9.75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0.6</v>
      </c>
      <c r="H143" s="43">
        <v>0.6</v>
      </c>
      <c r="I143" s="43">
        <v>14.7</v>
      </c>
      <c r="J143" s="43">
        <v>70.5</v>
      </c>
      <c r="K143" s="44" t="s">
        <v>45</v>
      </c>
      <c r="L143" s="43">
        <v>24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68">SUM(G139:G145)</f>
        <v>14.67</v>
      </c>
      <c r="H146" s="19">
        <f t="shared" si="68"/>
        <v>13.4</v>
      </c>
      <c r="I146" s="19">
        <f t="shared" si="68"/>
        <v>91.94</v>
      </c>
      <c r="J146" s="19">
        <f t="shared" si="68"/>
        <v>549.77</v>
      </c>
      <c r="K146" s="25"/>
      <c r="L146" s="19">
        <f t="shared" ref="L146" si="69">SUM(L139:L145)</f>
        <v>74.25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0.72</v>
      </c>
      <c r="H147" s="43">
        <v>2.82</v>
      </c>
      <c r="I147" s="43">
        <v>4.62</v>
      </c>
      <c r="J147" s="43">
        <v>46.8</v>
      </c>
      <c r="K147" s="44">
        <v>22</v>
      </c>
      <c r="L147" s="43">
        <v>16.8</v>
      </c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250</v>
      </c>
      <c r="G148" s="43">
        <v>6.15</v>
      </c>
      <c r="H148" s="43">
        <v>5.96</v>
      </c>
      <c r="I148" s="43">
        <v>14.09</v>
      </c>
      <c r="J148" s="43">
        <v>153</v>
      </c>
      <c r="K148" s="44" t="s">
        <v>71</v>
      </c>
      <c r="L148" s="43">
        <v>24.12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320</v>
      </c>
      <c r="G149" s="43">
        <v>19.02</v>
      </c>
      <c r="H149" s="43">
        <v>17.100000000000001</v>
      </c>
      <c r="I149" s="43">
        <v>19.14</v>
      </c>
      <c r="J149" s="43">
        <v>326.39999999999998</v>
      </c>
      <c r="K149" s="44">
        <v>47</v>
      </c>
      <c r="L149" s="43">
        <v>45.4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51</v>
      </c>
      <c r="H151" s="43">
        <v>0</v>
      </c>
      <c r="I151" s="43">
        <v>25.23</v>
      </c>
      <c r="J151" s="43">
        <v>106</v>
      </c>
      <c r="K151" s="44">
        <v>18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20</v>
      </c>
      <c r="G152" s="43">
        <v>1.6</v>
      </c>
      <c r="H152" s="43">
        <v>0.3</v>
      </c>
      <c r="I152" s="43">
        <v>8.02</v>
      </c>
      <c r="J152" s="43">
        <v>41.6</v>
      </c>
      <c r="K152" s="44" t="s">
        <v>45</v>
      </c>
      <c r="L152" s="43">
        <v>1.5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20</v>
      </c>
      <c r="G153" s="43">
        <v>0.98</v>
      </c>
      <c r="H153" s="43">
        <v>0.2</v>
      </c>
      <c r="I153" s="43">
        <v>8.0960000000000001</v>
      </c>
      <c r="J153" s="43">
        <v>40</v>
      </c>
      <c r="K153" s="44" t="s">
        <v>45</v>
      </c>
      <c r="L153" s="43">
        <v>1.8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0">SUM(G147:G155)</f>
        <v>79.47</v>
      </c>
      <c r="H156" s="19">
        <f t="shared" si="70"/>
        <v>26.380000000000003</v>
      </c>
      <c r="I156" s="19">
        <f t="shared" si="70"/>
        <v>79.195999999999998</v>
      </c>
      <c r="J156" s="19">
        <f t="shared" si="70"/>
        <v>713.80000000000007</v>
      </c>
      <c r="K156" s="25"/>
      <c r="L156" s="19">
        <f t="shared" ref="L156" si="71">SUM(L147:L155)</f>
        <v>94.61999999999999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1385</v>
      </c>
      <c r="G157" s="32">
        <f t="shared" ref="G157" si="72">G146+G156</f>
        <v>94.14</v>
      </c>
      <c r="H157" s="32">
        <f t="shared" ref="H157" si="73">H146+H156</f>
        <v>39.78</v>
      </c>
      <c r="I157" s="32">
        <f t="shared" ref="I157" si="74">I146+I156</f>
        <v>171.136</v>
      </c>
      <c r="J157" s="32">
        <f t="shared" ref="J157:L157" si="75">J146+J156</f>
        <v>1263.5700000000002</v>
      </c>
      <c r="K157" s="32"/>
      <c r="L157" s="32">
        <f t="shared" si="75"/>
        <v>168.87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100</v>
      </c>
      <c r="G158" s="40">
        <v>9</v>
      </c>
      <c r="H158" s="40">
        <v>13.34</v>
      </c>
      <c r="I158" s="40">
        <v>11.45</v>
      </c>
      <c r="J158" s="40">
        <v>201.86</v>
      </c>
      <c r="K158" s="41">
        <v>11</v>
      </c>
      <c r="L158" s="40">
        <v>35.5</v>
      </c>
    </row>
    <row r="159" spans="1:12" ht="15" x14ac:dyDescent="0.25">
      <c r="A159" s="23"/>
      <c r="B159" s="15"/>
      <c r="C159" s="11"/>
      <c r="D159" s="6"/>
      <c r="E159" s="42" t="s">
        <v>66</v>
      </c>
      <c r="F159" s="43">
        <v>150</v>
      </c>
      <c r="G159" s="43">
        <v>7.43</v>
      </c>
      <c r="H159" s="43">
        <v>6.11</v>
      </c>
      <c r="I159" s="43">
        <v>36.549999999999997</v>
      </c>
      <c r="J159" s="43">
        <v>233.33</v>
      </c>
      <c r="K159" s="44">
        <v>25</v>
      </c>
      <c r="L159" s="43">
        <v>7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14.97</v>
      </c>
      <c r="J160" s="43">
        <v>57</v>
      </c>
      <c r="K160" s="44">
        <v>29</v>
      </c>
      <c r="L160" s="43">
        <v>1.5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20</v>
      </c>
      <c r="G161" s="43">
        <v>1.6</v>
      </c>
      <c r="H161" s="43">
        <v>0.3</v>
      </c>
      <c r="I161" s="43">
        <v>8.02</v>
      </c>
      <c r="J161" s="43">
        <v>41.6</v>
      </c>
      <c r="K161" s="44" t="s">
        <v>45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30</v>
      </c>
      <c r="G163" s="43">
        <v>0.42</v>
      </c>
      <c r="H163" s="43">
        <v>1.31</v>
      </c>
      <c r="I163" s="43">
        <v>1.89</v>
      </c>
      <c r="J163" s="43">
        <v>19.8</v>
      </c>
      <c r="K163" s="44">
        <v>16</v>
      </c>
      <c r="L163" s="43">
        <v>0.6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18.450000000000003</v>
      </c>
      <c r="H165" s="19">
        <f t="shared" si="76"/>
        <v>21.06</v>
      </c>
      <c r="I165" s="19">
        <f t="shared" si="76"/>
        <v>72.88</v>
      </c>
      <c r="J165" s="19">
        <f t="shared" si="76"/>
        <v>553.59</v>
      </c>
      <c r="K165" s="25"/>
      <c r="L165" s="19">
        <f t="shared" ref="L165" si="77">SUM(L158:L164)</f>
        <v>46.1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0.47</v>
      </c>
      <c r="H166" s="43">
        <v>0.08</v>
      </c>
      <c r="I166" s="43">
        <v>2.4</v>
      </c>
      <c r="J166" s="43">
        <v>10.199999999999999</v>
      </c>
      <c r="K166" s="44">
        <v>46</v>
      </c>
      <c r="L166" s="43">
        <v>10.83</v>
      </c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3.61</v>
      </c>
      <c r="H167" s="43">
        <v>5.05</v>
      </c>
      <c r="I167" s="43">
        <v>8.5500000000000007</v>
      </c>
      <c r="J167" s="43">
        <v>94.09</v>
      </c>
      <c r="K167" s="44">
        <v>42</v>
      </c>
      <c r="L167" s="43">
        <v>15.5</v>
      </c>
    </row>
    <row r="168" spans="1:12" ht="15" x14ac:dyDescent="0.25">
      <c r="A168" s="23"/>
      <c r="B168" s="15"/>
      <c r="C168" s="11"/>
      <c r="D168" s="7" t="s">
        <v>28</v>
      </c>
      <c r="E168" s="42" t="s">
        <v>93</v>
      </c>
      <c r="F168" s="43">
        <v>100</v>
      </c>
      <c r="G168" s="43">
        <v>10.87</v>
      </c>
      <c r="H168" s="43">
        <v>11.34</v>
      </c>
      <c r="I168" s="43">
        <v>3.21</v>
      </c>
      <c r="J168" s="43">
        <v>160</v>
      </c>
      <c r="K168" s="44">
        <v>44</v>
      </c>
      <c r="L168" s="43">
        <v>48.5</v>
      </c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180</v>
      </c>
      <c r="G169" s="43">
        <v>3.52</v>
      </c>
      <c r="H169" s="43">
        <v>6.41</v>
      </c>
      <c r="I169" s="43">
        <v>27.43</v>
      </c>
      <c r="J169" s="43">
        <v>182</v>
      </c>
      <c r="K169" s="44">
        <v>10</v>
      </c>
      <c r="L169" s="43">
        <v>12.2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1</v>
      </c>
      <c r="H170" s="43">
        <v>0.2</v>
      </c>
      <c r="I170" s="43">
        <v>20.2</v>
      </c>
      <c r="J170" s="43">
        <v>75</v>
      </c>
      <c r="K170" s="44">
        <v>8</v>
      </c>
      <c r="L170" s="43">
        <v>24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20</v>
      </c>
      <c r="G171" s="43">
        <v>1.6</v>
      </c>
      <c r="H171" s="43">
        <v>0.3</v>
      </c>
      <c r="I171" s="43">
        <v>8.02</v>
      </c>
      <c r="J171" s="43">
        <v>41.6</v>
      </c>
      <c r="K171" s="44" t="s">
        <v>45</v>
      </c>
      <c r="L171" s="43">
        <v>1.5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20</v>
      </c>
      <c r="G172" s="43">
        <v>0.98</v>
      </c>
      <c r="H172" s="43">
        <v>0.2</v>
      </c>
      <c r="I172" s="43">
        <v>8.9600000000000009</v>
      </c>
      <c r="J172" s="43">
        <v>40</v>
      </c>
      <c r="K172" s="44" t="s">
        <v>45</v>
      </c>
      <c r="L172" s="43">
        <v>1.8</v>
      </c>
    </row>
    <row r="173" spans="1:12" ht="15" x14ac:dyDescent="0.25">
      <c r="A173" s="23"/>
      <c r="B173" s="15"/>
      <c r="C173" s="11"/>
      <c r="D173" s="6"/>
      <c r="E173" s="42" t="s">
        <v>95</v>
      </c>
      <c r="F173" s="43">
        <v>20</v>
      </c>
      <c r="G173" s="43">
        <v>0.78</v>
      </c>
      <c r="H173" s="43">
        <v>6.12</v>
      </c>
      <c r="I173" s="43">
        <v>12.5</v>
      </c>
      <c r="J173" s="43">
        <v>108.4</v>
      </c>
      <c r="K173" s="44" t="s">
        <v>45</v>
      </c>
      <c r="L173" s="43">
        <v>3.6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8">SUM(G166:G174)</f>
        <v>22.830000000000002</v>
      </c>
      <c r="H175" s="19">
        <f t="shared" si="78"/>
        <v>29.7</v>
      </c>
      <c r="I175" s="19">
        <f t="shared" si="78"/>
        <v>91.27000000000001</v>
      </c>
      <c r="J175" s="19">
        <f t="shared" si="78"/>
        <v>711.29</v>
      </c>
      <c r="K175" s="25"/>
      <c r="L175" s="19">
        <f t="shared" ref="L175" si="79">SUM(L166:L174)</f>
        <v>117.92999999999999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0">G165+G175</f>
        <v>41.28</v>
      </c>
      <c r="H176" s="32">
        <f t="shared" ref="H176" si="81">H165+H175</f>
        <v>50.76</v>
      </c>
      <c r="I176" s="32">
        <f t="shared" ref="I176" si="82">I165+I175</f>
        <v>164.15</v>
      </c>
      <c r="J176" s="32">
        <f t="shared" ref="J176:L176" si="83">J165+J175</f>
        <v>1264.8800000000001</v>
      </c>
      <c r="K176" s="32"/>
      <c r="L176" s="32">
        <f t="shared" si="83"/>
        <v>164.03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17.079999999999998</v>
      </c>
      <c r="H177" s="40">
        <v>19.27</v>
      </c>
      <c r="I177" s="40">
        <v>5.0599999999999996</v>
      </c>
      <c r="J177" s="40">
        <v>259</v>
      </c>
      <c r="K177" s="41">
        <v>20</v>
      </c>
      <c r="L177" s="40">
        <v>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0.06</v>
      </c>
      <c r="H179" s="43">
        <v>0.01</v>
      </c>
      <c r="I179" s="43">
        <v>15.18</v>
      </c>
      <c r="J179" s="43">
        <v>59</v>
      </c>
      <c r="K179" s="44">
        <v>21</v>
      </c>
      <c r="L179" s="43">
        <v>3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51</v>
      </c>
      <c r="G180" s="43">
        <v>5.47</v>
      </c>
      <c r="H180" s="43">
        <v>6.68</v>
      </c>
      <c r="I180" s="43">
        <v>17.27</v>
      </c>
      <c r="J180" s="43">
        <v>152</v>
      </c>
      <c r="K180" s="44">
        <v>2</v>
      </c>
      <c r="L180" s="43">
        <v>10.5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120</v>
      </c>
      <c r="G181" s="43">
        <v>0.48</v>
      </c>
      <c r="H181" s="43">
        <v>0.48</v>
      </c>
      <c r="I181" s="43">
        <v>11.76</v>
      </c>
      <c r="J181" s="43">
        <v>56.4</v>
      </c>
      <c r="K181" s="44" t="s">
        <v>45</v>
      </c>
      <c r="L181" s="43">
        <v>23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571</v>
      </c>
      <c r="G184" s="19">
        <f t="shared" ref="G184:J184" si="84">SUM(G177:G183)</f>
        <v>23.089999999999996</v>
      </c>
      <c r="H184" s="19">
        <f t="shared" si="84"/>
        <v>26.44</v>
      </c>
      <c r="I184" s="19">
        <f t="shared" si="84"/>
        <v>49.269999999999996</v>
      </c>
      <c r="J184" s="19">
        <f t="shared" si="84"/>
        <v>526.4</v>
      </c>
      <c r="K184" s="25"/>
      <c r="L184" s="19">
        <f t="shared" ref="L184" si="85">SUM(L177:L183)</f>
        <v>61.5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1.32</v>
      </c>
      <c r="H185" s="43">
        <v>0.24</v>
      </c>
      <c r="I185" s="43">
        <v>6.72</v>
      </c>
      <c r="J185" s="43">
        <v>34.799999999999997</v>
      </c>
      <c r="K185" s="44">
        <v>32</v>
      </c>
      <c r="L185" s="43">
        <v>10.83</v>
      </c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7.52</v>
      </c>
      <c r="H186" s="43">
        <v>3.77</v>
      </c>
      <c r="I186" s="43">
        <v>36.049999999999997</v>
      </c>
      <c r="J186" s="43">
        <v>135</v>
      </c>
      <c r="K186" s="44">
        <v>23</v>
      </c>
      <c r="L186" s="43">
        <v>33.5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100</v>
      </c>
      <c r="G187" s="43">
        <v>11</v>
      </c>
      <c r="H187" s="43">
        <v>15.37</v>
      </c>
      <c r="I187" s="43">
        <v>14.8</v>
      </c>
      <c r="J187" s="43">
        <v>241.53</v>
      </c>
      <c r="K187" s="44">
        <v>15</v>
      </c>
      <c r="L187" s="43">
        <v>37.799999999999997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4.99</v>
      </c>
      <c r="H188" s="43">
        <v>6.14</v>
      </c>
      <c r="I188" s="43">
        <v>27.73</v>
      </c>
      <c r="J188" s="43">
        <v>178</v>
      </c>
      <c r="K188" s="44">
        <v>17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1</v>
      </c>
      <c r="H189" s="43">
        <v>0.2</v>
      </c>
      <c r="I189" s="43">
        <v>20.2</v>
      </c>
      <c r="J189" s="43">
        <v>75</v>
      </c>
      <c r="K189" s="44">
        <v>8</v>
      </c>
      <c r="L189" s="43">
        <v>24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20</v>
      </c>
      <c r="G190" s="43">
        <v>1.6</v>
      </c>
      <c r="H190" s="43">
        <v>0.3</v>
      </c>
      <c r="I190" s="43">
        <v>8.02</v>
      </c>
      <c r="J190" s="43">
        <v>41.6</v>
      </c>
      <c r="K190" s="44" t="s">
        <v>45</v>
      </c>
      <c r="L190" s="43">
        <v>1.5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0.98</v>
      </c>
      <c r="H191" s="43">
        <v>0.2</v>
      </c>
      <c r="I191" s="43">
        <v>8.9600000000000009</v>
      </c>
      <c r="J191" s="43">
        <v>40</v>
      </c>
      <c r="K191" s="44" t="s">
        <v>45</v>
      </c>
      <c r="L191" s="43">
        <v>1.8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6">SUM(G185:G193)</f>
        <v>28.41</v>
      </c>
      <c r="H194" s="19">
        <f t="shared" si="86"/>
        <v>26.22</v>
      </c>
      <c r="I194" s="19">
        <f t="shared" si="86"/>
        <v>122.47999999999999</v>
      </c>
      <c r="J194" s="19">
        <f t="shared" si="86"/>
        <v>745.93000000000006</v>
      </c>
      <c r="K194" s="25"/>
      <c r="L194" s="19">
        <f t="shared" ref="L194" si="87">SUM(L185:L193)</f>
        <v>118.42999999999999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1371</v>
      </c>
      <c r="G195" s="32">
        <f t="shared" ref="G195" si="88">G184+G194</f>
        <v>51.5</v>
      </c>
      <c r="H195" s="32">
        <f t="shared" ref="H195" si="89">H184+H194</f>
        <v>52.66</v>
      </c>
      <c r="I195" s="32">
        <f t="shared" ref="I195" si="90">I184+I194</f>
        <v>171.75</v>
      </c>
      <c r="J195" s="32">
        <f t="shared" ref="J195:L195" si="91">J184+J194</f>
        <v>1272.33</v>
      </c>
      <c r="K195" s="32"/>
      <c r="L195" s="32">
        <f t="shared" si="91"/>
        <v>179.93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 t="s">
        <v>90</v>
      </c>
      <c r="F196" s="40">
        <v>200</v>
      </c>
      <c r="G196" s="40">
        <v>11.89</v>
      </c>
      <c r="H196" s="40">
        <v>10.69</v>
      </c>
      <c r="I196" s="40">
        <v>11.96</v>
      </c>
      <c r="J196" s="40">
        <v>204</v>
      </c>
      <c r="K196" s="41">
        <v>38</v>
      </c>
      <c r="L196" s="40">
        <v>45.4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80</v>
      </c>
      <c r="F198" s="43">
        <v>200</v>
      </c>
      <c r="G198" s="43">
        <v>3.58</v>
      </c>
      <c r="H198" s="43">
        <v>2.68</v>
      </c>
      <c r="I198" s="43">
        <v>28.34</v>
      </c>
      <c r="J198" s="43">
        <v>151.80000000000001</v>
      </c>
      <c r="K198" s="44">
        <v>12</v>
      </c>
      <c r="L198" s="43">
        <v>12.2</v>
      </c>
    </row>
    <row r="199" spans="1:12" ht="15" x14ac:dyDescent="0.25">
      <c r="A199" s="23"/>
      <c r="B199" s="15"/>
      <c r="C199" s="11"/>
      <c r="D199" s="7" t="s">
        <v>23</v>
      </c>
      <c r="E199" s="42" t="s">
        <v>51</v>
      </c>
      <c r="F199" s="43">
        <v>30</v>
      </c>
      <c r="G199" s="43">
        <v>2.4</v>
      </c>
      <c r="H199" s="43">
        <v>0.45</v>
      </c>
      <c r="I199" s="43">
        <v>12.03</v>
      </c>
      <c r="J199" s="43">
        <v>62.4</v>
      </c>
      <c r="K199" s="44" t="s">
        <v>45</v>
      </c>
      <c r="L199" s="43">
        <v>2</v>
      </c>
    </row>
    <row r="200" spans="1:12" ht="15" x14ac:dyDescent="0.25">
      <c r="A200" s="23"/>
      <c r="B200" s="15"/>
      <c r="C200" s="11"/>
      <c r="D200" s="7" t="s">
        <v>24</v>
      </c>
      <c r="E200" s="42" t="s">
        <v>55</v>
      </c>
      <c r="F200" s="43">
        <v>100</v>
      </c>
      <c r="G200" s="43">
        <v>1.5</v>
      </c>
      <c r="H200" s="43">
        <v>0.5</v>
      </c>
      <c r="I200" s="43">
        <v>21</v>
      </c>
      <c r="J200" s="43">
        <v>96</v>
      </c>
      <c r="K200" s="44" t="s">
        <v>45</v>
      </c>
      <c r="L200" s="43">
        <v>20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530</v>
      </c>
      <c r="G203" s="19">
        <f t="shared" ref="G203:J203" si="92">SUM(G196:G202)</f>
        <v>19.37</v>
      </c>
      <c r="H203" s="19">
        <f t="shared" si="92"/>
        <v>14.319999999999999</v>
      </c>
      <c r="I203" s="19">
        <f t="shared" si="92"/>
        <v>73.33</v>
      </c>
      <c r="J203" s="19">
        <f t="shared" si="92"/>
        <v>514.20000000000005</v>
      </c>
      <c r="K203" s="25"/>
      <c r="L203" s="19">
        <f t="shared" ref="L203" si="93">SUM(L196:L202)</f>
        <v>79.599999999999994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 t="s">
        <v>46</v>
      </c>
      <c r="F204" s="43">
        <v>60</v>
      </c>
      <c r="G204" s="43">
        <v>1.86</v>
      </c>
      <c r="H204" s="43">
        <v>0.12</v>
      </c>
      <c r="I204" s="43">
        <v>0</v>
      </c>
      <c r="J204" s="43">
        <v>24</v>
      </c>
      <c r="K204" s="44">
        <v>4</v>
      </c>
      <c r="L204" s="43">
        <v>7.8</v>
      </c>
    </row>
    <row r="205" spans="1:12" ht="15" x14ac:dyDescent="0.25">
      <c r="A205" s="23"/>
      <c r="B205" s="15"/>
      <c r="C205" s="11"/>
      <c r="D205" s="7" t="s">
        <v>27</v>
      </c>
      <c r="E205" s="42" t="s">
        <v>97</v>
      </c>
      <c r="F205" s="43">
        <v>250</v>
      </c>
      <c r="G205" s="43">
        <v>3.45</v>
      </c>
      <c r="H205" s="43">
        <v>5.0199999999999996</v>
      </c>
      <c r="I205" s="43">
        <v>8.8000000000000007</v>
      </c>
      <c r="J205" s="43">
        <v>94.29</v>
      </c>
      <c r="K205" s="44">
        <v>14</v>
      </c>
      <c r="L205" s="43">
        <v>15.5</v>
      </c>
    </row>
    <row r="206" spans="1:12" ht="15" x14ac:dyDescent="0.25">
      <c r="A206" s="23"/>
      <c r="B206" s="15"/>
      <c r="C206" s="11"/>
      <c r="D206" s="7" t="s">
        <v>28</v>
      </c>
      <c r="E206" s="42" t="s">
        <v>98</v>
      </c>
      <c r="F206" s="43">
        <v>100</v>
      </c>
      <c r="G206" s="43">
        <v>9</v>
      </c>
      <c r="H206" s="43">
        <v>12.86</v>
      </c>
      <c r="I206" s="43">
        <v>15.53</v>
      </c>
      <c r="J206" s="43">
        <v>213.86</v>
      </c>
      <c r="K206" s="44">
        <v>24</v>
      </c>
      <c r="L206" s="43">
        <v>39</v>
      </c>
    </row>
    <row r="207" spans="1:12" ht="15" x14ac:dyDescent="0.25">
      <c r="A207" s="23"/>
      <c r="B207" s="15"/>
      <c r="C207" s="11"/>
      <c r="D207" s="7" t="s">
        <v>29</v>
      </c>
      <c r="E207" s="42" t="s">
        <v>49</v>
      </c>
      <c r="F207" s="43">
        <v>150</v>
      </c>
      <c r="G207" s="43">
        <v>3.13</v>
      </c>
      <c r="H207" s="43">
        <v>4.6500000000000004</v>
      </c>
      <c r="I207" s="43">
        <v>14.52</v>
      </c>
      <c r="J207" s="43">
        <v>137.5</v>
      </c>
      <c r="K207" s="44">
        <v>7</v>
      </c>
      <c r="L207" s="43">
        <v>10</v>
      </c>
    </row>
    <row r="208" spans="1:12" ht="15" x14ac:dyDescent="0.25">
      <c r="A208" s="23"/>
      <c r="B208" s="15"/>
      <c r="C208" s="11"/>
      <c r="D208" s="7" t="s">
        <v>30</v>
      </c>
      <c r="E208" s="42" t="s">
        <v>60</v>
      </c>
      <c r="F208" s="43">
        <v>200</v>
      </c>
      <c r="G208" s="43">
        <v>1</v>
      </c>
      <c r="H208" s="43">
        <v>0.2</v>
      </c>
      <c r="I208" s="43">
        <v>20.2</v>
      </c>
      <c r="J208" s="43">
        <v>75</v>
      </c>
      <c r="K208" s="44">
        <v>8</v>
      </c>
      <c r="L208" s="43">
        <v>24</v>
      </c>
    </row>
    <row r="209" spans="1:12" ht="15" x14ac:dyDescent="0.25">
      <c r="A209" s="23"/>
      <c r="B209" s="15"/>
      <c r="C209" s="11"/>
      <c r="D209" s="7" t="s">
        <v>31</v>
      </c>
      <c r="E209" s="42" t="s">
        <v>51</v>
      </c>
      <c r="F209" s="43">
        <v>20</v>
      </c>
      <c r="G209" s="43">
        <v>1.6</v>
      </c>
      <c r="H209" s="43">
        <v>0.3</v>
      </c>
      <c r="I209" s="43">
        <v>8.02</v>
      </c>
      <c r="J209" s="43">
        <v>41.6</v>
      </c>
      <c r="K209" s="44" t="s">
        <v>45</v>
      </c>
      <c r="L209" s="43">
        <v>1.5</v>
      </c>
    </row>
    <row r="210" spans="1:12" ht="15" x14ac:dyDescent="0.25">
      <c r="A210" s="23"/>
      <c r="B210" s="15"/>
      <c r="C210" s="11"/>
      <c r="D210" s="7" t="s">
        <v>32</v>
      </c>
      <c r="E210" s="42" t="s">
        <v>52</v>
      </c>
      <c r="F210" s="43">
        <v>20</v>
      </c>
      <c r="G210" s="43">
        <v>0.98</v>
      </c>
      <c r="H210" s="43">
        <v>0.2</v>
      </c>
      <c r="I210" s="43">
        <v>8.9600000000000009</v>
      </c>
      <c r="J210" s="43">
        <v>40</v>
      </c>
      <c r="K210" s="44" t="s">
        <v>45</v>
      </c>
      <c r="L210" s="43">
        <v>1.8</v>
      </c>
    </row>
    <row r="211" spans="1:12" ht="15" x14ac:dyDescent="0.25">
      <c r="A211" s="23"/>
      <c r="B211" s="15"/>
      <c r="C211" s="11"/>
      <c r="D211" s="6"/>
      <c r="E211" s="42" t="s">
        <v>99</v>
      </c>
      <c r="F211" s="43">
        <v>20</v>
      </c>
      <c r="G211" s="43">
        <v>0.78</v>
      </c>
      <c r="H211" s="43">
        <v>6.12</v>
      </c>
      <c r="I211" s="43">
        <v>12.5</v>
      </c>
      <c r="J211" s="43">
        <v>108.4</v>
      </c>
      <c r="K211" s="44" t="s">
        <v>45</v>
      </c>
      <c r="L211" s="43">
        <v>3.6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820</v>
      </c>
      <c r="G213" s="19">
        <f t="shared" ref="G213:J213" si="94">SUM(G204:G212)</f>
        <v>21.800000000000004</v>
      </c>
      <c r="H213" s="19">
        <f t="shared" si="94"/>
        <v>29.47</v>
      </c>
      <c r="I213" s="19">
        <f t="shared" si="94"/>
        <v>88.53</v>
      </c>
      <c r="J213" s="19">
        <f t="shared" si="94"/>
        <v>734.65000000000009</v>
      </c>
      <c r="K213" s="25"/>
      <c r="L213" s="19">
        <f t="shared" ref="L213" si="95">SUM(L204:L212)</f>
        <v>103.19999999999999</v>
      </c>
    </row>
    <row r="214" spans="1:12" ht="15.75" thickBot="1" x14ac:dyDescent="0.25">
      <c r="A214" s="29">
        <f>A196</f>
        <v>3</v>
      </c>
      <c r="B214" s="30">
        <f>B196</f>
        <v>1</v>
      </c>
      <c r="C214" s="54" t="s">
        <v>4</v>
      </c>
      <c r="D214" s="55"/>
      <c r="E214" s="31"/>
      <c r="F214" s="32">
        <f>F203+F213</f>
        <v>1350</v>
      </c>
      <c r="G214" s="32">
        <f t="shared" ref="G214:J214" si="96">G203+G213</f>
        <v>41.17</v>
      </c>
      <c r="H214" s="32">
        <f t="shared" si="96"/>
        <v>43.79</v>
      </c>
      <c r="I214" s="32">
        <f t="shared" si="96"/>
        <v>161.86000000000001</v>
      </c>
      <c r="J214" s="32">
        <f t="shared" si="96"/>
        <v>1248.8500000000001</v>
      </c>
      <c r="K214" s="32"/>
      <c r="L214" s="32">
        <f t="shared" ref="L214" si="97">L203+L213</f>
        <v>182.79999999999998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9" t="s">
        <v>78</v>
      </c>
      <c r="F215" s="40">
        <v>200</v>
      </c>
      <c r="G215" s="40">
        <v>10.220000000000001</v>
      </c>
      <c r="H215" s="40">
        <v>10.23</v>
      </c>
      <c r="I215" s="40">
        <v>27.41</v>
      </c>
      <c r="J215" s="40">
        <v>230.63</v>
      </c>
      <c r="K215" s="41">
        <v>37</v>
      </c>
      <c r="L215" s="40">
        <v>14.2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54</v>
      </c>
      <c r="F217" s="43">
        <v>200</v>
      </c>
      <c r="G217" s="43">
        <v>5.56</v>
      </c>
      <c r="H217" s="43">
        <v>5.55</v>
      </c>
      <c r="I217" s="43">
        <v>22.53</v>
      </c>
      <c r="J217" s="43">
        <v>164</v>
      </c>
      <c r="K217" s="44">
        <v>40</v>
      </c>
      <c r="L217" s="43">
        <v>14.2</v>
      </c>
    </row>
    <row r="218" spans="1:12" ht="15" x14ac:dyDescent="0.25">
      <c r="A218" s="23"/>
      <c r="B218" s="15"/>
      <c r="C218" s="11"/>
      <c r="D218" s="7" t="s">
        <v>23</v>
      </c>
      <c r="E218" s="42" t="s">
        <v>79</v>
      </c>
      <c r="F218" s="43">
        <v>39</v>
      </c>
      <c r="G218" s="43">
        <v>2.69</v>
      </c>
      <c r="H218" s="43">
        <v>3.14</v>
      </c>
      <c r="I218" s="43">
        <v>17.27</v>
      </c>
      <c r="J218" s="43">
        <v>108</v>
      </c>
      <c r="K218" s="44">
        <v>30</v>
      </c>
      <c r="L218" s="43">
        <v>5.7</v>
      </c>
    </row>
    <row r="219" spans="1:12" ht="15" x14ac:dyDescent="0.25">
      <c r="A219" s="23"/>
      <c r="B219" s="15"/>
      <c r="C219" s="11"/>
      <c r="D219" s="7" t="s">
        <v>24</v>
      </c>
      <c r="E219" s="42" t="s">
        <v>55</v>
      </c>
      <c r="F219" s="43">
        <v>120</v>
      </c>
      <c r="G219" s="43">
        <v>0.48</v>
      </c>
      <c r="H219" s="43">
        <v>0.48</v>
      </c>
      <c r="I219" s="43">
        <v>11.76</v>
      </c>
      <c r="J219" s="43">
        <v>56.4</v>
      </c>
      <c r="K219" s="44" t="s">
        <v>45</v>
      </c>
      <c r="L219" s="43">
        <v>20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559</v>
      </c>
      <c r="G222" s="19">
        <f t="shared" ref="G222:J222" si="98">SUM(G215:G221)</f>
        <v>18.950000000000003</v>
      </c>
      <c r="H222" s="19">
        <f t="shared" si="98"/>
        <v>19.400000000000002</v>
      </c>
      <c r="I222" s="19">
        <f t="shared" si="98"/>
        <v>78.97</v>
      </c>
      <c r="J222" s="19">
        <f t="shared" si="98"/>
        <v>559.03</v>
      </c>
      <c r="K222" s="25"/>
      <c r="L222" s="19">
        <f t="shared" ref="L222" si="99">SUM(L215:L221)</f>
        <v>54.1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 t="s">
        <v>63</v>
      </c>
      <c r="F223" s="43">
        <v>80</v>
      </c>
      <c r="G223" s="43">
        <v>0.64</v>
      </c>
      <c r="H223" s="43">
        <v>0.08</v>
      </c>
      <c r="I223" s="43">
        <v>1.28</v>
      </c>
      <c r="J223" s="43">
        <v>10.4</v>
      </c>
      <c r="K223" s="44">
        <v>13</v>
      </c>
      <c r="L223" s="43">
        <v>13.1</v>
      </c>
    </row>
    <row r="224" spans="1:12" ht="15" x14ac:dyDescent="0.25">
      <c r="A224" s="23"/>
      <c r="B224" s="15"/>
      <c r="C224" s="11"/>
      <c r="D224" s="7" t="s">
        <v>27</v>
      </c>
      <c r="E224" s="42" t="s">
        <v>70</v>
      </c>
      <c r="F224" s="43">
        <v>250</v>
      </c>
      <c r="G224" s="43">
        <v>6.15</v>
      </c>
      <c r="H224" s="43">
        <v>5.96</v>
      </c>
      <c r="I224" s="43">
        <v>14.09</v>
      </c>
      <c r="J224" s="43">
        <v>153</v>
      </c>
      <c r="K224" s="44" t="s">
        <v>71</v>
      </c>
      <c r="L224" s="43">
        <v>24.12</v>
      </c>
    </row>
    <row r="225" spans="1:12" ht="15" x14ac:dyDescent="0.25">
      <c r="A225" s="23"/>
      <c r="B225" s="15"/>
      <c r="C225" s="11"/>
      <c r="D225" s="7" t="s">
        <v>28</v>
      </c>
      <c r="E225" s="42" t="s">
        <v>77</v>
      </c>
      <c r="F225" s="43">
        <v>100</v>
      </c>
      <c r="G225" s="43">
        <v>9</v>
      </c>
      <c r="H225" s="43">
        <v>13.34</v>
      </c>
      <c r="I225" s="43">
        <v>11.45</v>
      </c>
      <c r="J225" s="43">
        <v>201.86</v>
      </c>
      <c r="K225" s="44">
        <v>11</v>
      </c>
      <c r="L225" s="43">
        <v>35.5</v>
      </c>
    </row>
    <row r="226" spans="1:12" ht="15" x14ac:dyDescent="0.25">
      <c r="A226" s="23"/>
      <c r="B226" s="15"/>
      <c r="C226" s="11"/>
      <c r="D226" s="7" t="s">
        <v>29</v>
      </c>
      <c r="E226" s="42" t="s">
        <v>100</v>
      </c>
      <c r="F226" s="43">
        <v>150</v>
      </c>
      <c r="G226" s="43">
        <v>7.43</v>
      </c>
      <c r="H226" s="43">
        <v>6.11</v>
      </c>
      <c r="I226" s="43">
        <v>36.549999999999997</v>
      </c>
      <c r="J226" s="43">
        <v>233.33</v>
      </c>
      <c r="K226" s="44">
        <v>25</v>
      </c>
      <c r="L226" s="43">
        <v>7</v>
      </c>
    </row>
    <row r="227" spans="1:12" ht="15" x14ac:dyDescent="0.25">
      <c r="A227" s="23"/>
      <c r="B227" s="15"/>
      <c r="C227" s="11"/>
      <c r="D227" s="7" t="s">
        <v>30</v>
      </c>
      <c r="E227" s="42" t="s">
        <v>60</v>
      </c>
      <c r="F227" s="43">
        <v>200</v>
      </c>
      <c r="G227" s="43">
        <v>1</v>
      </c>
      <c r="H227" s="43">
        <v>0.2</v>
      </c>
      <c r="I227" s="43">
        <v>20.2</v>
      </c>
      <c r="J227" s="43">
        <v>75</v>
      </c>
      <c r="K227" s="44">
        <v>8</v>
      </c>
      <c r="L227" s="43">
        <v>24</v>
      </c>
    </row>
    <row r="228" spans="1:12" ht="15" x14ac:dyDescent="0.25">
      <c r="A228" s="23"/>
      <c r="B228" s="15"/>
      <c r="C228" s="11"/>
      <c r="D228" s="7" t="s">
        <v>31</v>
      </c>
      <c r="E228" s="42" t="s">
        <v>51</v>
      </c>
      <c r="F228" s="43">
        <v>20</v>
      </c>
      <c r="G228" s="43">
        <v>1.6</v>
      </c>
      <c r="H228" s="43">
        <v>0.3</v>
      </c>
      <c r="I228" s="43">
        <v>8.02</v>
      </c>
      <c r="J228" s="43">
        <v>41.6</v>
      </c>
      <c r="K228" s="44" t="s">
        <v>45</v>
      </c>
      <c r="L228" s="43">
        <v>1.5</v>
      </c>
    </row>
    <row r="229" spans="1:12" ht="15" x14ac:dyDescent="0.25">
      <c r="A229" s="23"/>
      <c r="B229" s="15"/>
      <c r="C229" s="11"/>
      <c r="D229" s="7" t="s">
        <v>32</v>
      </c>
      <c r="E229" s="42" t="s">
        <v>52</v>
      </c>
      <c r="F229" s="43">
        <v>20</v>
      </c>
      <c r="G229" s="43">
        <v>0.98</v>
      </c>
      <c r="H229" s="43">
        <v>0.2</v>
      </c>
      <c r="I229" s="43">
        <v>8.9600000000000009</v>
      </c>
      <c r="J229" s="43">
        <v>40</v>
      </c>
      <c r="K229" s="44" t="s">
        <v>45</v>
      </c>
      <c r="L229" s="43">
        <v>1.8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820</v>
      </c>
      <c r="G232" s="19">
        <f t="shared" ref="G232:J232" si="100">SUM(G223:G231)</f>
        <v>26.8</v>
      </c>
      <c r="H232" s="19">
        <f t="shared" si="100"/>
        <v>26.189999999999998</v>
      </c>
      <c r="I232" s="19">
        <f t="shared" si="100"/>
        <v>100.54999999999998</v>
      </c>
      <c r="J232" s="19">
        <f t="shared" si="100"/>
        <v>755.19</v>
      </c>
      <c r="K232" s="25"/>
      <c r="L232" s="19">
        <f t="shared" ref="L232" si="101">SUM(L223:L231)</f>
        <v>107.02</v>
      </c>
    </row>
    <row r="233" spans="1:12" ht="15.75" thickBot="1" x14ac:dyDescent="0.25">
      <c r="A233" s="29">
        <f>A215</f>
        <v>3</v>
      </c>
      <c r="B233" s="30">
        <f>B215</f>
        <v>2</v>
      </c>
      <c r="C233" s="54" t="s">
        <v>4</v>
      </c>
      <c r="D233" s="55"/>
      <c r="E233" s="31"/>
      <c r="F233" s="32">
        <f>F222+F232</f>
        <v>1379</v>
      </c>
      <c r="G233" s="32">
        <f t="shared" ref="G233:J233" si="102">G222+G232</f>
        <v>45.75</v>
      </c>
      <c r="H233" s="32">
        <f t="shared" si="102"/>
        <v>45.59</v>
      </c>
      <c r="I233" s="32">
        <f t="shared" si="102"/>
        <v>179.51999999999998</v>
      </c>
      <c r="J233" s="32">
        <f t="shared" si="102"/>
        <v>1314.22</v>
      </c>
      <c r="K233" s="32"/>
      <c r="L233" s="32">
        <f t="shared" ref="L233" si="103">L222+L232</f>
        <v>161.12</v>
      </c>
    </row>
    <row r="234" spans="1:12" ht="13.9" customHeight="1" thickBot="1" x14ac:dyDescent="0.25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1359.3333333333333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48.961666666666666</v>
      </c>
      <c r="H234" s="34">
        <f t="shared" si="104"/>
        <v>45.386666666666663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186.75550000000001</v>
      </c>
      <c r="J234" s="34">
        <f t="shared" si="104"/>
        <v>1259.1016666666667</v>
      </c>
      <c r="K234" s="34"/>
      <c r="L234" s="34">
        <f t="shared" si="104"/>
        <v>163.92999999999998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dcterms:created xsi:type="dcterms:W3CDTF">2022-05-16T14:23:56Z</dcterms:created>
  <dcterms:modified xsi:type="dcterms:W3CDTF">2023-11-03T03:14:56Z</dcterms:modified>
</cp:coreProperties>
</file>